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SIG IP\Projetos Ferrovia IP-IPT\LAV - Alta Velocidade\PPP#1_LAV_&amp;_Rede Convencional\NT_2025\Nota Técnica\ANEXOS PP VOL02 MD_LAV+LN_RFT_v3_04062025\Anexos RFT_EDIT\"/>
    </mc:Choice>
  </mc:AlternateContent>
  <xr:revisionPtr revIDLastSave="0" documentId="13_ncr:1_{17F39706-6992-4990-9A93-49B66672AE20}" xr6:coauthVersionLast="47" xr6:coauthVersionMax="47" xr10:uidLastSave="{00000000-0000-0000-0000-000000000000}"/>
  <bookViews>
    <workbookView xWindow="-28920" yWindow="-105" windowWidth="29040" windowHeight="15720" xr2:uid="{BD610D8B-4476-4883-9424-6A195ABA2DF9}"/>
  </bookViews>
  <sheets>
    <sheet name="Cabos a subs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2" l="1"/>
  <c r="G22" i="2" l="1"/>
  <c r="G5" i="2" l="1"/>
</calcChain>
</file>

<file path=xl/sharedStrings.xml><?xml version="1.0" encoding="utf-8"?>
<sst xmlns="http://schemas.openxmlformats.org/spreadsheetml/2006/main" count="201" uniqueCount="135">
  <si>
    <t>Conc./ Linha/ Ramal</t>
  </si>
  <si>
    <t>Código do Cabo</t>
  </si>
  <si>
    <t>Comprimento</t>
  </si>
  <si>
    <t>Linear (m)</t>
  </si>
  <si>
    <t>Linha Norte</t>
  </si>
  <si>
    <t>PENT-AVO020Fd02</t>
  </si>
  <si>
    <t>POVA-GAI036Fa04</t>
  </si>
  <si>
    <t>PCOL-LES020Fd01</t>
  </si>
  <si>
    <t>PPSB-PCA036Fa08</t>
  </si>
  <si>
    <t>PPCA-ERM020Fd02</t>
  </si>
  <si>
    <t>Ramal de Alfarelos</t>
  </si>
  <si>
    <t>PALF-BLA048Fa01</t>
  </si>
  <si>
    <t>Ramal de Tomar</t>
  </si>
  <si>
    <t>Cabo #2 B de 20FO Desc. - P. Campanhã - Contumil</t>
  </si>
  <si>
    <t>Cabo #1 de 20FO - Contumil - Leixões</t>
  </si>
  <si>
    <t>Cabo #1 de 48FO (misto) - Alfarelos - B. Lares</t>
  </si>
  <si>
    <t>Tipo de Instalação dos Cabos de FO Existentes</t>
  </si>
  <si>
    <t>Cabos de FO a Substituir</t>
  </si>
  <si>
    <t>ANEXO 12 - TABELA COM OS CABOS DE FIBRA ÓTICA A SUBSTITUIR</t>
  </si>
  <si>
    <t>Troço</t>
  </si>
  <si>
    <t>PK inicial
[m]</t>
  </si>
  <si>
    <t>PK final
[m]</t>
  </si>
  <si>
    <t>Tarefa</t>
  </si>
  <si>
    <t>Observações</t>
  </si>
  <si>
    <t>Número de Cabos de 96FO a instalar</t>
  </si>
  <si>
    <t>Entroncamento - Lamarosa</t>
  </si>
  <si>
    <t>Cabo #2 A de 20FO Desc. - Entrº - Lamarosa</t>
  </si>
  <si>
    <t>Eliminar</t>
  </si>
  <si>
    <t>Anexo 13 -&gt; L.Norte -&gt; 1 - Entroncamento - Lamarosa</t>
  </si>
  <si>
    <t>PENT-AVE036Fa11</t>
  </si>
  <si>
    <t>Cabo #11 - 36FO Asc. - Entroncamento - Lamarosa</t>
  </si>
  <si>
    <t>Substituir/Eliminar</t>
  </si>
  <si>
    <t>Lamarosa - Albergaria</t>
  </si>
  <si>
    <t xml:space="preserve">Cabo #2 A de 20FO Desc. - Lamarosa - Albergaria </t>
  </si>
  <si>
    <t>Anexo 13 -&gt; L.Norte -&gt; 2 - Lamarosa - Albergaria</t>
  </si>
  <si>
    <t>Albergaria - Pombal</t>
  </si>
  <si>
    <t>Anexo 13 -&gt; L.Norte -&gt; 3 - Albergaria - Pombal</t>
  </si>
  <si>
    <t>Pombal - Soure</t>
  </si>
  <si>
    <t xml:space="preserve">Cabo #2 A de 20FO Desc. - Pombal - Soure </t>
  </si>
  <si>
    <t>Anexo 13 -&gt; L.Norte -&gt; 4 - Pombal - Soure</t>
  </si>
  <si>
    <t>Soure - Alfarelos</t>
  </si>
  <si>
    <t xml:space="preserve">Cabo #2 A de 20FO Desc. - Soure - Alfarelos </t>
  </si>
  <si>
    <t>Anexo 13 -&gt; L.Norte -&gt; 5 - Soure - Alfarelos</t>
  </si>
  <si>
    <t>PADO-ALF020Fd12</t>
  </si>
  <si>
    <t>Cabo #12 B 20FO Desc. -  Soure - Alfarelos</t>
  </si>
  <si>
    <t>PPOM-COB048Fa15</t>
  </si>
  <si>
    <t>Cabo #15 48FO - Pombal - Soure</t>
  </si>
  <si>
    <t>Alfarelos - Coimbra B</t>
  </si>
  <si>
    <t xml:space="preserve">Cabo #2 A de 20FO Desc. - Alfarelos - Coimbra B </t>
  </si>
  <si>
    <t>Anexo 13 -&gt; L.Norte -&gt; 6 - Alfarelos - Coimbra B</t>
  </si>
  <si>
    <t>Pampilhosa - Aveiro</t>
  </si>
  <si>
    <t>PPAM-AVO036Fa05</t>
  </si>
  <si>
    <t>Cabo #5 de 36FO Asc. - Pampilhosa-Aveiro</t>
  </si>
  <si>
    <t>Anexo 13 -&gt; L.Norte -&gt; 7 - Pampilhosa - Aveiro</t>
  </si>
  <si>
    <t xml:space="preserve">Cabo #2 A de 20FO Desc. - Pampilhosa - Aveiro </t>
  </si>
  <si>
    <t>Aveiro - Ovar</t>
  </si>
  <si>
    <t>Cabo #4 de 36FO Asc.  - Aveiro - Ovar (Sirti)</t>
  </si>
  <si>
    <t>Anexo 13 -&gt; L.Norte -&gt; 8 - Aveiro - Ovar</t>
  </si>
  <si>
    <t>PAVO-OVA020Fa09</t>
  </si>
  <si>
    <t>Cabo #9 de 20FO Desc. - Aveiro-Ovar</t>
  </si>
  <si>
    <t>Ovar - Espinho</t>
  </si>
  <si>
    <t>Anexo 13 -&gt; L.Norte -&gt; 9 - Ovar - Espinho</t>
  </si>
  <si>
    <t>Novo cabo 96FO</t>
  </si>
  <si>
    <t>Linha do Minho</t>
  </si>
  <si>
    <t>Cabo #8 A de 36FO Desc.  - P.S.Bento - P.Campanhã</t>
  </si>
  <si>
    <t>Anexo 13 -&gt; L.Minho -&gt; 1 - Campanha - P.S.Bento</t>
  </si>
  <si>
    <t>PPCA-ERM020Fa01</t>
  </si>
  <si>
    <t>Cabo #1 A de 20FO Asc. - P. Campanhã - Contumil</t>
  </si>
  <si>
    <t>Anexo 13 -&gt; L.Minho -&gt; 2 - Campanha - Contumil</t>
  </si>
  <si>
    <t>Linha de Leixões</t>
  </si>
  <si>
    <t>Contumil - Leixões</t>
  </si>
  <si>
    <t>Novo cabo de 96FO desc. Tem de abrir nos mesmo locais que o Cabo #1 Desc.</t>
  </si>
  <si>
    <t>Anexo 13 -&gt; L.Leixoes -&gt; 1 - Contumil - Leixões</t>
  </si>
  <si>
    <t>Ramal de Aveiro</t>
  </si>
  <si>
    <t xml:space="preserve">TMM Cacia - Porto Aveiro </t>
  </si>
  <si>
    <t>Novo 96FO</t>
  </si>
  <si>
    <t>Instalar</t>
  </si>
  <si>
    <t>Instalar novo cabo de 96FO</t>
  </si>
  <si>
    <t>Alfarelos - B.Lares</t>
  </si>
  <si>
    <t>Novo cabo de 96FO Asc tem de abrir nos mesmo locais que o cabo #1 Asc</t>
  </si>
  <si>
    <t>Anexo 13 -&gt; R.Alfarelos -&gt; 1 - Alfarelos - B.Lares</t>
  </si>
  <si>
    <t>Lamarosa - Tomar</t>
  </si>
  <si>
    <t>Cabo #15 48FO Asc.  - Soure - Alfarelos</t>
  </si>
  <si>
    <t>Tipo de Instalação Pretendida para o Novo Cabo 96FO</t>
  </si>
  <si>
    <t>Cabo #32  de 60FO Desc. tem de abrir em todos os locais do #2 para baldear os circuitos</t>
  </si>
  <si>
    <t xml:space="preserve">Novo cabo de 96FO Asc. tem de abrir nos mesmos locais que o Cabo #11 Asc. </t>
  </si>
  <si>
    <t xml:space="preserve"> Novo cabo de 96FO Desc. tem de abrir nos mesmos locais que o Cabo #2 Desc. </t>
  </si>
  <si>
    <t xml:space="preserve">Novo cabo de 96FO Desc. tem de abrir nos mesmos locais que o Cabo #2 Desc. </t>
  </si>
  <si>
    <t xml:space="preserve">Novo cabo de 95FO Asc tem de abrir nos mesmos locais que o Cabo #15 Asc. </t>
  </si>
  <si>
    <t>Novo cabo de 96FO Desc. tem de abrir nos mesmos locais que o Cabo #2 Desc e #12 Desc.</t>
  </si>
  <si>
    <t xml:space="preserve">Novo cabo de 96FO Asc. tem de abrir nos mesmos locais que o Cabo #15 Asc. </t>
  </si>
  <si>
    <t>Novo cabo de 96FO Asc. tem de abrir nos mesmos locais que o Cabo #4 Asc e #9 Desc.</t>
  </si>
  <si>
    <t xml:space="preserve">Circuitos vao ser baldeados para o novo cabo 96FO Asc. </t>
  </si>
  <si>
    <t xml:space="preserve">Novo cabo de 96FO Asc. tem de abrir nos mesmos locais que o Cabo #4 Asc. </t>
  </si>
  <si>
    <t xml:space="preserve">Novo cabo de 96FO Asc. tem de abrir nos mesmos locais que o Cabo #8 Asc. </t>
  </si>
  <si>
    <t>Cabo direto entre campanha e contumil</t>
  </si>
  <si>
    <t>Novo cabo de 96FO a instalar num tubo vago do tritubo PEAD 40mm</t>
  </si>
  <si>
    <t>Novo cabo de 96FO Asc. tem de abrir nos mesmos locais que o Cabo #5 Asc. e #2 Desc.</t>
  </si>
  <si>
    <t>Cabo #22 de 60FO Desc. tem de abrir nos mesmos locais que o cabo #5 Asc.</t>
  </si>
  <si>
    <t>Gaia - Campanhã</t>
  </si>
  <si>
    <t>Campanhã- Porto São Bento</t>
  </si>
  <si>
    <t>Campanhã - Contumil</t>
  </si>
  <si>
    <t xml:space="preserve">&gt; Novo cabo de 96FO desc. Campanhã - CCO Contumil tem de abrir nos mesmo locais que o Cabo #2 Desc.
&gt; Circuitos vao ser baldeados para  cabo #11. Cabo a instalar em monotubo PEAD 40mm ocupado. </t>
  </si>
  <si>
    <t>Vale de Santarém - Entroncamento</t>
  </si>
  <si>
    <t>PLSA-ENT020Fd01</t>
  </si>
  <si>
    <t>#1 - Cabo A 20FO Desc. - Vale de Santarém - Entroncamento</t>
  </si>
  <si>
    <t>Anexo 13 -&gt; L.Norte -&gt; 0 - Vale de Santarém - Entroncamento</t>
  </si>
  <si>
    <t>PPCA-ESP036Fd07</t>
  </si>
  <si>
    <t>#7 - Cabo 36FO B Desc. - Espinho - Campanhã</t>
  </si>
  <si>
    <t>Monotubo PEAD 40mm em canalete</t>
  </si>
  <si>
    <t>Monotubo PEAD 40mm com o cabo de 20FO. O Cabo de 20FO depois pode ser desinstalado.</t>
  </si>
  <si>
    <t>Monotubo PEAD 40mm enterrado em vala</t>
  </si>
  <si>
    <t>Monotubo PEAD 40mm com o cabo 36FO. O cabo de 36FO depois pode ser desinstalado.</t>
  </si>
  <si>
    <t>Monotubo PEAD 40mm com o cabo 20FO. O cabo de 20FO depois pode ser desinstalado.</t>
  </si>
  <si>
    <t>Tritubo 40mm</t>
  </si>
  <si>
    <t>Tubo vago do tritubo PEAD 40mm (caso exista) ou no tubo ocupado com o cabo de 48FO. O cabo de 48FO depois pode ser desinstalado.</t>
  </si>
  <si>
    <t>Monotubo de 32mm dentro do tubo de 110mm</t>
  </si>
  <si>
    <t>Monotubo PEAD 32mm com o cabo 20FO. O cabo de 20FO depois pode ser desinstalado.</t>
  </si>
  <si>
    <t>Monotubo PEAD 50mm</t>
  </si>
  <si>
    <t>Monotubo PEAD 50mm com o cabo de 36FO. O cabo de 36FO depois pode ser desinstalado.</t>
  </si>
  <si>
    <t>Tubo do tritubo PEAD 40mm</t>
  </si>
  <si>
    <t>Monotubo PEAD 40mm</t>
  </si>
  <si>
    <t>Abertura dos Cabos Existentes</t>
  </si>
  <si>
    <t>Via Desc e em monotubo PEAD 40mm ocupado</t>
  </si>
  <si>
    <t xml:space="preserve">Monotubo PEAD 40mm </t>
  </si>
  <si>
    <t>Monotubo PEAD 40mm com o cabo 20FO desde Campanhã até ao CCO Contumil. O cabo de 20FO depois pode ser desinstalado.</t>
  </si>
  <si>
    <t>Diretamente em canalete</t>
  </si>
  <si>
    <t>Monotubo PEAD 40mm a instalar no canalete. O cabo de 20FO depois pode ser desinstalado.</t>
  </si>
  <si>
    <t>Monotubo PEAD 40mm vago</t>
  </si>
  <si>
    <t>Tubo vago do tritubo (caso exista) PEAD 40mm com o cabo de 48FO. O cabo de 48FO depois pode ser desinstalado.</t>
  </si>
  <si>
    <t>Concordância S.Gemil</t>
  </si>
  <si>
    <t>S.Gemil - Ermesinde</t>
  </si>
  <si>
    <t>PERM-SGE020Fd01</t>
  </si>
  <si>
    <t>Cabo #1 de 20FO Desc.- S.Gemil - Ermesinde</t>
  </si>
  <si>
    <t>Anexo 13 -&gt; C.São Gemil -&gt; 1 - S.Gemil - Ermesinde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</si>
</sst>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rgb="FFFFFFFF"/>
      <name val="Aptos Narrow"/>
      <family val="2"/>
    </font>
    <font>
      <sz val="11"/>
      <color rgb="FF000000"/>
      <name val="Aptos Narrow"/>
      <family val="2"/>
    </font>
    <font>
      <sz val="11"/>
      <color theme="1"/>
      <name val="Aptos Narrow"/>
      <family val="2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</font>
    <font>
      <b/>
      <sz val="11"/>
      <name val="Aptos Narrow"/>
      <family val="2"/>
    </font>
    <font>
      <sz val="11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15608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5" xfId="0" applyBorder="1"/>
    <xf numFmtId="0" fontId="0" fillId="4" borderId="14" xfId="0" applyFill="1" applyBorder="1"/>
    <xf numFmtId="0" fontId="0" fillId="4" borderId="6" xfId="0" applyFill="1" applyBorder="1"/>
    <xf numFmtId="0" fontId="0" fillId="4" borderId="5" xfId="0" applyFill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0" fillId="4" borderId="9" xfId="0" applyFill="1" applyBorder="1"/>
    <xf numFmtId="0" fontId="0" fillId="0" borderId="14" xfId="0" applyBorder="1"/>
    <xf numFmtId="0" fontId="0" fillId="0" borderId="5" xfId="0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/>
    </xf>
    <xf numFmtId="0" fontId="0" fillId="4" borderId="14" xfId="0" applyFill="1" applyBorder="1" applyAlignment="1">
      <alignment horizontal="center"/>
    </xf>
    <xf numFmtId="0" fontId="0" fillId="4" borderId="14" xfId="0" applyFill="1" applyBorder="1" applyAlignment="1">
      <alignment vertical="center"/>
    </xf>
    <xf numFmtId="0" fontId="2" fillId="4" borderId="8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0" borderId="19" xfId="0" applyFont="1" applyBorder="1" applyAlignment="1">
      <alignment horizontal="left" vertical="center"/>
    </xf>
    <xf numFmtId="0" fontId="0" fillId="0" borderId="19" xfId="0" applyBorder="1"/>
    <xf numFmtId="0" fontId="0" fillId="4" borderId="19" xfId="0" applyFill="1" applyBorder="1" applyAlignment="1">
      <alignment horizontal="center"/>
    </xf>
    <xf numFmtId="0" fontId="0" fillId="4" borderId="19" xfId="0" applyFill="1" applyBorder="1"/>
    <xf numFmtId="0" fontId="0" fillId="4" borderId="8" xfId="0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4" borderId="9" xfId="0" applyFill="1" applyBorder="1" applyAlignment="1">
      <alignment horizontal="left"/>
    </xf>
    <xf numFmtId="0" fontId="2" fillId="4" borderId="5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0" borderId="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0" fillId="0" borderId="14" xfId="0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4" xfId="0" applyBorder="1"/>
    <xf numFmtId="0" fontId="5" fillId="4" borderId="7" xfId="0" applyFont="1" applyFill="1" applyBorder="1" applyAlignment="1">
      <alignment horizontal="left"/>
    </xf>
    <xf numFmtId="0" fontId="0" fillId="0" borderId="6" xfId="0" applyBorder="1" applyAlignment="1">
      <alignment horizontal="left"/>
    </xf>
    <xf numFmtId="0" fontId="2" fillId="0" borderId="6" xfId="0" applyFont="1" applyBorder="1" applyAlignment="1">
      <alignment horizontal="left" vertical="center"/>
    </xf>
    <xf numFmtId="0" fontId="5" fillId="0" borderId="13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0" fontId="0" fillId="4" borderId="8" xfId="0" applyFill="1" applyBorder="1" applyAlignment="1">
      <alignment vertical="center" wrapText="1"/>
    </xf>
    <xf numFmtId="0" fontId="2" fillId="4" borderId="26" xfId="0" applyFont="1" applyFill="1" applyBorder="1" applyAlignment="1">
      <alignment horizontal="left" vertical="center"/>
    </xf>
    <xf numFmtId="0" fontId="0" fillId="4" borderId="26" xfId="0" applyFill="1" applyBorder="1" applyAlignment="1">
      <alignment horizontal="left"/>
    </xf>
    <xf numFmtId="0" fontId="0" fillId="4" borderId="26" xfId="0" applyFill="1" applyBorder="1" applyAlignment="1">
      <alignment horizontal="center"/>
    </xf>
    <xf numFmtId="0" fontId="0" fillId="4" borderId="26" xfId="0" applyFill="1" applyBorder="1"/>
    <xf numFmtId="0" fontId="0" fillId="0" borderId="25" xfId="0" applyBorder="1"/>
    <xf numFmtId="0" fontId="0" fillId="4" borderId="8" xfId="0" applyFill="1" applyBorder="1" applyAlignment="1">
      <alignment horizontal="left" vertical="center"/>
    </xf>
    <xf numFmtId="0" fontId="0" fillId="4" borderId="25" xfId="0" applyFill="1" applyBorder="1"/>
    <xf numFmtId="0" fontId="0" fillId="4" borderId="14" xfId="0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3" fontId="3" fillId="0" borderId="8" xfId="0" applyNumberFormat="1" applyFont="1" applyBorder="1" applyAlignment="1">
      <alignment horizontal="left" vertical="center"/>
    </xf>
    <xf numFmtId="0" fontId="0" fillId="0" borderId="8" xfId="0" applyBorder="1" applyAlignment="1">
      <alignment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7" fillId="4" borderId="28" xfId="0" applyFont="1" applyFill="1" applyBorder="1" applyAlignment="1">
      <alignment horizontal="left" vertical="center"/>
    </xf>
    <xf numFmtId="0" fontId="8" fillId="4" borderId="42" xfId="0" applyFont="1" applyFill="1" applyBorder="1" applyAlignment="1">
      <alignment horizontal="left" vertical="center"/>
    </xf>
    <xf numFmtId="0" fontId="8" fillId="4" borderId="39" xfId="0" applyFont="1" applyFill="1" applyBorder="1" applyAlignment="1">
      <alignment horizontal="left" vertical="center"/>
    </xf>
    <xf numFmtId="0" fontId="8" fillId="4" borderId="40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3" fontId="8" fillId="4" borderId="11" xfId="0" applyNumberFormat="1" applyFont="1" applyFill="1" applyBorder="1" applyAlignment="1">
      <alignment horizontal="left" vertical="center"/>
    </xf>
    <xf numFmtId="0" fontId="8" fillId="4" borderId="39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36" xfId="0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7" xfId="0" applyFill="1" applyBorder="1" applyAlignment="1">
      <alignment horizontal="left" vertic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5" fillId="4" borderId="8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11" xfId="0" applyFont="1" applyFill="1" applyBorder="1" applyAlignment="1">
      <alignment horizontal="center"/>
    </xf>
    <xf numFmtId="0" fontId="5" fillId="0" borderId="11" xfId="0" applyFont="1" applyBorder="1"/>
    <xf numFmtId="0" fontId="0" fillId="0" borderId="11" xfId="0" applyBorder="1"/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0E6F5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F6A41-D09E-467A-A1A1-472D414E5D8A}">
  <sheetPr>
    <tabColor rgb="FFFFFF00"/>
    <pageSetUpPr fitToPage="1"/>
  </sheetPr>
  <dimension ref="A1:M31"/>
  <sheetViews>
    <sheetView tabSelected="1" topLeftCell="I1" zoomScale="75" zoomScaleNormal="90" workbookViewId="0">
      <selection activeCell="J39" sqref="J39"/>
    </sheetView>
  </sheetViews>
  <sheetFormatPr defaultRowHeight="14.5" x14ac:dyDescent="0.35"/>
  <cols>
    <col min="1" max="1" width="20.26953125" bestFit="1" customWidth="1"/>
    <col min="2" max="2" width="32.7265625" bestFit="1" customWidth="1"/>
    <col min="3" max="3" width="18.26953125" bestFit="1" customWidth="1"/>
    <col min="4" max="4" width="50.81640625" customWidth="1"/>
    <col min="5" max="5" width="9" bestFit="1" customWidth="1"/>
    <col min="6" max="6" width="8.1796875" bestFit="1" customWidth="1"/>
    <col min="7" max="7" width="8.54296875" bestFit="1" customWidth="1"/>
    <col min="8" max="8" width="18.81640625" bestFit="1" customWidth="1"/>
    <col min="9" max="9" width="42" customWidth="1"/>
    <col min="10" max="10" width="115.81640625" customWidth="1"/>
    <col min="11" max="11" width="91.453125" bestFit="1" customWidth="1"/>
    <col min="12" max="12" width="16.54296875" bestFit="1" customWidth="1"/>
    <col min="13" max="13" width="52.453125" bestFit="1" customWidth="1"/>
  </cols>
  <sheetData>
    <row r="1" spans="1:13" ht="19" thickBot="1" x14ac:dyDescent="0.4">
      <c r="A1" s="98" t="s">
        <v>18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  <c r="M1" s="101"/>
    </row>
    <row r="2" spans="1:13" ht="15" thickBot="1" x14ac:dyDescent="0.4"/>
    <row r="3" spans="1:13" ht="29" x14ac:dyDescent="0.35">
      <c r="A3" s="102" t="s">
        <v>0</v>
      </c>
      <c r="B3" s="104" t="s">
        <v>19</v>
      </c>
      <c r="C3" s="104" t="s">
        <v>1</v>
      </c>
      <c r="D3" s="104" t="s">
        <v>17</v>
      </c>
      <c r="E3" s="96" t="s">
        <v>20</v>
      </c>
      <c r="F3" s="96" t="s">
        <v>21</v>
      </c>
      <c r="G3" s="1" t="s">
        <v>2</v>
      </c>
      <c r="H3" s="96" t="s">
        <v>22</v>
      </c>
      <c r="I3" s="96" t="s">
        <v>16</v>
      </c>
      <c r="J3" s="96" t="s">
        <v>83</v>
      </c>
      <c r="K3" s="96" t="s">
        <v>23</v>
      </c>
      <c r="L3" s="96" t="s">
        <v>24</v>
      </c>
      <c r="M3" s="96" t="s">
        <v>122</v>
      </c>
    </row>
    <row r="4" spans="1:13" ht="38.5" customHeight="1" thickBot="1" x14ac:dyDescent="0.4">
      <c r="A4" s="103"/>
      <c r="B4" s="105"/>
      <c r="C4" s="105"/>
      <c r="D4" s="105"/>
      <c r="E4" s="97"/>
      <c r="F4" s="97"/>
      <c r="G4" s="65" t="s">
        <v>3</v>
      </c>
      <c r="H4" s="97"/>
      <c r="I4" s="97"/>
      <c r="J4" s="97"/>
      <c r="K4" s="97"/>
      <c r="L4" s="97"/>
      <c r="M4" s="97"/>
    </row>
    <row r="5" spans="1:13" ht="15.5" thickTop="1" thickBot="1" x14ac:dyDescent="0.4">
      <c r="A5" s="123" t="s">
        <v>4</v>
      </c>
      <c r="B5" s="68" t="s">
        <v>103</v>
      </c>
      <c r="C5" s="69" t="s">
        <v>104</v>
      </c>
      <c r="D5" s="70" t="s">
        <v>105</v>
      </c>
      <c r="E5" s="71">
        <v>66291</v>
      </c>
      <c r="F5" s="72">
        <v>106302</v>
      </c>
      <c r="G5" s="73">
        <f>F5-E5</f>
        <v>40011</v>
      </c>
      <c r="H5" s="72" t="s">
        <v>31</v>
      </c>
      <c r="I5" s="74" t="s">
        <v>109</v>
      </c>
      <c r="J5" s="75" t="s">
        <v>110</v>
      </c>
      <c r="K5" s="75" t="s">
        <v>71</v>
      </c>
      <c r="L5" s="72">
        <v>1</v>
      </c>
      <c r="M5" s="75" t="s">
        <v>106</v>
      </c>
    </row>
    <row r="6" spans="1:13" ht="15" thickBot="1" x14ac:dyDescent="0.4">
      <c r="A6" s="124"/>
      <c r="B6" s="85" t="s">
        <v>25</v>
      </c>
      <c r="C6" s="62" t="s">
        <v>5</v>
      </c>
      <c r="D6" s="61" t="s">
        <v>26</v>
      </c>
      <c r="E6" s="108">
        <v>106302</v>
      </c>
      <c r="F6" s="88">
        <v>114493</v>
      </c>
      <c r="G6" s="88">
        <v>8111</v>
      </c>
      <c r="H6" s="67" t="s">
        <v>27</v>
      </c>
      <c r="I6" s="63" t="s">
        <v>109</v>
      </c>
      <c r="J6" s="76"/>
      <c r="K6" s="64" t="s">
        <v>84</v>
      </c>
      <c r="L6" s="88">
        <v>1</v>
      </c>
      <c r="M6" s="92" t="s">
        <v>28</v>
      </c>
    </row>
    <row r="7" spans="1:13" ht="15" thickBot="1" x14ac:dyDescent="0.4">
      <c r="A7" s="124"/>
      <c r="B7" s="86"/>
      <c r="C7" s="14" t="s">
        <v>29</v>
      </c>
      <c r="D7" s="26" t="s">
        <v>30</v>
      </c>
      <c r="E7" s="109"/>
      <c r="F7" s="89"/>
      <c r="G7" s="89"/>
      <c r="H7" s="10" t="s">
        <v>31</v>
      </c>
      <c r="I7" s="2" t="s">
        <v>111</v>
      </c>
      <c r="J7" s="76" t="s">
        <v>112</v>
      </c>
      <c r="K7" s="2" t="s">
        <v>85</v>
      </c>
      <c r="L7" s="89"/>
      <c r="M7" s="106"/>
    </row>
    <row r="8" spans="1:13" ht="15" thickBot="1" x14ac:dyDescent="0.4">
      <c r="A8" s="124"/>
      <c r="B8" s="94" t="s">
        <v>32</v>
      </c>
      <c r="C8" s="15" t="s">
        <v>5</v>
      </c>
      <c r="D8" s="27" t="s">
        <v>33</v>
      </c>
      <c r="E8" s="77">
        <v>114493</v>
      </c>
      <c r="F8" s="77">
        <v>149293</v>
      </c>
      <c r="G8" s="77">
        <v>34880</v>
      </c>
      <c r="H8" s="16" t="s">
        <v>31</v>
      </c>
      <c r="I8" s="3" t="s">
        <v>109</v>
      </c>
      <c r="J8" s="3" t="s">
        <v>113</v>
      </c>
      <c r="K8" s="3" t="s">
        <v>87</v>
      </c>
      <c r="L8" s="77">
        <v>2</v>
      </c>
      <c r="M8" s="107" t="s">
        <v>34</v>
      </c>
    </row>
    <row r="9" spans="1:13" ht="15" thickBot="1" x14ac:dyDescent="0.4">
      <c r="A9" s="124"/>
      <c r="B9" s="95"/>
      <c r="C9" s="32" t="s">
        <v>29</v>
      </c>
      <c r="D9" s="28" t="s">
        <v>30</v>
      </c>
      <c r="E9" s="81"/>
      <c r="F9" s="81"/>
      <c r="G9" s="81"/>
      <c r="H9" s="12" t="s">
        <v>31</v>
      </c>
      <c r="I9" s="5" t="s">
        <v>111</v>
      </c>
      <c r="J9" s="5" t="s">
        <v>112</v>
      </c>
      <c r="K9" s="5" t="s">
        <v>85</v>
      </c>
      <c r="L9" s="81"/>
      <c r="M9" s="107"/>
    </row>
    <row r="10" spans="1:13" ht="15" thickBot="1" x14ac:dyDescent="0.4">
      <c r="A10" s="124"/>
      <c r="B10" s="35" t="s">
        <v>35</v>
      </c>
      <c r="C10" s="33" t="s">
        <v>5</v>
      </c>
      <c r="D10" s="29" t="s">
        <v>33</v>
      </c>
      <c r="E10" s="7">
        <v>149293</v>
      </c>
      <c r="F10" s="7">
        <v>169604</v>
      </c>
      <c r="G10" s="7">
        <v>20500</v>
      </c>
      <c r="H10" s="7" t="s">
        <v>31</v>
      </c>
      <c r="I10" s="6" t="s">
        <v>109</v>
      </c>
      <c r="J10" s="6" t="s">
        <v>113</v>
      </c>
      <c r="K10" s="6" t="s">
        <v>86</v>
      </c>
      <c r="L10" s="7">
        <v>1</v>
      </c>
      <c r="M10" s="6" t="s">
        <v>36</v>
      </c>
    </row>
    <row r="11" spans="1:13" x14ac:dyDescent="0.35">
      <c r="A11" s="124"/>
      <c r="B11" s="94" t="s">
        <v>37</v>
      </c>
      <c r="C11" s="15" t="s">
        <v>45</v>
      </c>
      <c r="D11" s="27" t="s">
        <v>46</v>
      </c>
      <c r="E11" s="77">
        <v>169604</v>
      </c>
      <c r="F11" s="77">
        <v>185347</v>
      </c>
      <c r="G11" s="77">
        <v>15473</v>
      </c>
      <c r="H11" s="16" t="s">
        <v>31</v>
      </c>
      <c r="I11" s="3" t="s">
        <v>114</v>
      </c>
      <c r="J11" s="3" t="s">
        <v>115</v>
      </c>
      <c r="K11" s="3" t="s">
        <v>88</v>
      </c>
      <c r="L11" s="77">
        <v>2</v>
      </c>
      <c r="M11" s="82" t="s">
        <v>39</v>
      </c>
    </row>
    <row r="12" spans="1:13" ht="15" thickBot="1" x14ac:dyDescent="0.4">
      <c r="A12" s="124"/>
      <c r="B12" s="95"/>
      <c r="C12" s="53" t="s">
        <v>5</v>
      </c>
      <c r="D12" s="54" t="s">
        <v>38</v>
      </c>
      <c r="E12" s="81"/>
      <c r="F12" s="81"/>
      <c r="G12" s="81"/>
      <c r="H12" s="55" t="s">
        <v>31</v>
      </c>
      <c r="I12" s="56" t="s">
        <v>109</v>
      </c>
      <c r="J12" s="59" t="s">
        <v>113</v>
      </c>
      <c r="K12" s="56" t="s">
        <v>87</v>
      </c>
      <c r="L12" s="81"/>
      <c r="M12" s="83"/>
    </row>
    <row r="13" spans="1:13" x14ac:dyDescent="0.35">
      <c r="A13" s="124"/>
      <c r="B13" s="84" t="s">
        <v>40</v>
      </c>
      <c r="C13" s="13" t="s">
        <v>5</v>
      </c>
      <c r="D13" s="30" t="s">
        <v>41</v>
      </c>
      <c r="E13" s="87">
        <v>185347</v>
      </c>
      <c r="F13" s="87">
        <v>198339</v>
      </c>
      <c r="G13" s="87">
        <v>13000</v>
      </c>
      <c r="H13" s="39" t="s">
        <v>31</v>
      </c>
      <c r="I13" s="9" t="s">
        <v>109</v>
      </c>
      <c r="J13" s="9" t="s">
        <v>113</v>
      </c>
      <c r="K13" s="90" t="s">
        <v>89</v>
      </c>
      <c r="L13" s="87">
        <v>2</v>
      </c>
      <c r="M13" s="90" t="s">
        <v>42</v>
      </c>
    </row>
    <row r="14" spans="1:13" x14ac:dyDescent="0.35">
      <c r="A14" s="124"/>
      <c r="B14" s="85"/>
      <c r="C14" s="40" t="s">
        <v>43</v>
      </c>
      <c r="D14" s="41" t="s">
        <v>44</v>
      </c>
      <c r="E14" s="88"/>
      <c r="F14" s="88"/>
      <c r="G14" s="88"/>
      <c r="H14" s="42" t="s">
        <v>27</v>
      </c>
      <c r="I14" s="43" t="s">
        <v>109</v>
      </c>
      <c r="J14" s="57"/>
      <c r="K14" s="93"/>
      <c r="L14" s="88"/>
      <c r="M14" s="91"/>
    </row>
    <row r="15" spans="1:13" ht="15" thickBot="1" x14ac:dyDescent="0.4">
      <c r="A15" s="124"/>
      <c r="B15" s="86"/>
      <c r="C15" s="14" t="s">
        <v>45</v>
      </c>
      <c r="D15" s="26" t="s">
        <v>82</v>
      </c>
      <c r="E15" s="89"/>
      <c r="F15" s="89"/>
      <c r="G15" s="89"/>
      <c r="H15" s="10" t="s">
        <v>31</v>
      </c>
      <c r="I15" s="2" t="s">
        <v>114</v>
      </c>
      <c r="J15" s="2" t="s">
        <v>115</v>
      </c>
      <c r="K15" s="2" t="s">
        <v>90</v>
      </c>
      <c r="L15" s="89"/>
      <c r="M15" s="92"/>
    </row>
    <row r="16" spans="1:13" ht="15" thickBot="1" x14ac:dyDescent="0.4">
      <c r="A16" s="124"/>
      <c r="B16" s="44" t="s">
        <v>47</v>
      </c>
      <c r="C16" s="34" t="s">
        <v>5</v>
      </c>
      <c r="D16" s="31" t="s">
        <v>48</v>
      </c>
      <c r="E16" s="11">
        <v>198339</v>
      </c>
      <c r="F16" s="11">
        <v>217294</v>
      </c>
      <c r="G16" s="11">
        <v>18955</v>
      </c>
      <c r="H16" s="11" t="s">
        <v>31</v>
      </c>
      <c r="I16" s="8" t="s">
        <v>116</v>
      </c>
      <c r="J16" s="8" t="s">
        <v>117</v>
      </c>
      <c r="K16" s="8" t="s">
        <v>87</v>
      </c>
      <c r="L16" s="11">
        <v>1</v>
      </c>
      <c r="M16" s="8" t="s">
        <v>49</v>
      </c>
    </row>
    <row r="17" spans="1:13" ht="15" thickBot="1" x14ac:dyDescent="0.4">
      <c r="A17" s="124"/>
      <c r="B17" s="121" t="s">
        <v>50</v>
      </c>
      <c r="C17" s="45" t="s">
        <v>51</v>
      </c>
      <c r="D17" s="46" t="s">
        <v>52</v>
      </c>
      <c r="E17" s="87">
        <v>231300</v>
      </c>
      <c r="F17" s="87">
        <v>272676</v>
      </c>
      <c r="G17" s="87">
        <v>41376</v>
      </c>
      <c r="H17" s="39" t="s">
        <v>31</v>
      </c>
      <c r="I17" s="9" t="s">
        <v>109</v>
      </c>
      <c r="J17" s="9" t="s">
        <v>112</v>
      </c>
      <c r="K17" s="9" t="s">
        <v>97</v>
      </c>
      <c r="L17" s="87">
        <v>1</v>
      </c>
      <c r="M17" s="106" t="s">
        <v>53</v>
      </c>
    </row>
    <row r="18" spans="1:13" ht="15" thickBot="1" x14ac:dyDescent="0.4">
      <c r="A18" s="124"/>
      <c r="B18" s="122"/>
      <c r="C18" s="14" t="s">
        <v>5</v>
      </c>
      <c r="D18" s="26" t="s">
        <v>54</v>
      </c>
      <c r="E18" s="89"/>
      <c r="F18" s="89"/>
      <c r="G18" s="89"/>
      <c r="H18" s="10" t="s">
        <v>27</v>
      </c>
      <c r="I18" s="2" t="s">
        <v>109</v>
      </c>
      <c r="J18" s="2"/>
      <c r="K18" s="2" t="s">
        <v>98</v>
      </c>
      <c r="L18" s="89"/>
      <c r="M18" s="106"/>
    </row>
    <row r="19" spans="1:13" x14ac:dyDescent="0.35">
      <c r="A19" s="124"/>
      <c r="B19" s="119" t="s">
        <v>55</v>
      </c>
      <c r="C19" s="27" t="s">
        <v>6</v>
      </c>
      <c r="D19" s="15" t="s">
        <v>56</v>
      </c>
      <c r="E19" s="77">
        <v>272676</v>
      </c>
      <c r="F19" s="77">
        <v>300776</v>
      </c>
      <c r="G19" s="77">
        <v>28100</v>
      </c>
      <c r="H19" s="16" t="s">
        <v>31</v>
      </c>
      <c r="I19" s="4" t="s">
        <v>118</v>
      </c>
      <c r="J19" s="3" t="s">
        <v>119</v>
      </c>
      <c r="K19" s="3" t="s">
        <v>91</v>
      </c>
      <c r="L19" s="77">
        <v>1</v>
      </c>
      <c r="M19" s="82" t="s">
        <v>57</v>
      </c>
    </row>
    <row r="20" spans="1:13" ht="15" thickBot="1" x14ac:dyDescent="0.4">
      <c r="A20" s="124"/>
      <c r="B20" s="120"/>
      <c r="C20" s="32" t="s">
        <v>58</v>
      </c>
      <c r="D20" s="32" t="s">
        <v>59</v>
      </c>
      <c r="E20" s="81"/>
      <c r="F20" s="81"/>
      <c r="G20" s="81"/>
      <c r="H20" s="12" t="s">
        <v>27</v>
      </c>
      <c r="I20" s="5" t="s">
        <v>120</v>
      </c>
      <c r="J20" s="5"/>
      <c r="K20" s="5" t="s">
        <v>92</v>
      </c>
      <c r="L20" s="81"/>
      <c r="M20" s="83"/>
    </row>
    <row r="21" spans="1:13" ht="15" thickBot="1" x14ac:dyDescent="0.4">
      <c r="A21" s="124"/>
      <c r="B21" s="47" t="s">
        <v>60</v>
      </c>
      <c r="C21" s="45" t="s">
        <v>6</v>
      </c>
      <c r="D21" s="46" t="s">
        <v>56</v>
      </c>
      <c r="E21" s="48">
        <v>300776</v>
      </c>
      <c r="F21" s="48">
        <v>316792</v>
      </c>
      <c r="G21" s="48">
        <v>16616</v>
      </c>
      <c r="H21" s="48" t="s">
        <v>31</v>
      </c>
      <c r="I21" s="49" t="s">
        <v>118</v>
      </c>
      <c r="J21" s="49" t="s">
        <v>119</v>
      </c>
      <c r="K21" s="49" t="s">
        <v>93</v>
      </c>
      <c r="L21" s="48">
        <v>1</v>
      </c>
      <c r="M21" s="49" t="s">
        <v>61</v>
      </c>
    </row>
    <row r="22" spans="1:13" ht="15" thickBot="1" x14ac:dyDescent="0.4">
      <c r="A22" s="124"/>
      <c r="B22" s="126" t="s">
        <v>99</v>
      </c>
      <c r="C22" s="29" t="s">
        <v>107</v>
      </c>
      <c r="D22" s="66" t="s">
        <v>108</v>
      </c>
      <c r="E22" s="48">
        <v>316792</v>
      </c>
      <c r="F22" s="48">
        <v>336079</v>
      </c>
      <c r="G22" s="48">
        <f>F22-E22</f>
        <v>19287</v>
      </c>
      <c r="H22" s="48" t="s">
        <v>27</v>
      </c>
      <c r="I22" s="49" t="s">
        <v>121</v>
      </c>
      <c r="J22" s="49"/>
      <c r="K22" s="49"/>
      <c r="L22" s="77">
        <v>1</v>
      </c>
      <c r="M22" s="79"/>
    </row>
    <row r="23" spans="1:13" ht="15" thickBot="1" x14ac:dyDescent="0.4">
      <c r="A23" s="125"/>
      <c r="B23" s="127"/>
      <c r="C23" s="112" t="s">
        <v>62</v>
      </c>
      <c r="D23" s="113"/>
      <c r="E23" s="51">
        <v>332239</v>
      </c>
      <c r="F23" s="51">
        <v>336079</v>
      </c>
      <c r="G23" s="51">
        <v>3840</v>
      </c>
      <c r="H23" s="51" t="s">
        <v>76</v>
      </c>
      <c r="I23" s="50"/>
      <c r="J23" s="50" t="s">
        <v>123</v>
      </c>
      <c r="K23" s="50"/>
      <c r="L23" s="78"/>
      <c r="M23" s="80"/>
    </row>
    <row r="24" spans="1:13" ht="15.5" thickTop="1" thickBot="1" x14ac:dyDescent="0.4">
      <c r="A24" s="116" t="s">
        <v>63</v>
      </c>
      <c r="B24" s="36" t="s">
        <v>100</v>
      </c>
      <c r="C24" s="14" t="s">
        <v>8</v>
      </c>
      <c r="D24" s="14" t="s">
        <v>64</v>
      </c>
      <c r="E24" s="10">
        <v>0</v>
      </c>
      <c r="F24" s="10">
        <v>2618</v>
      </c>
      <c r="G24" s="10">
        <v>2618</v>
      </c>
      <c r="H24" s="10" t="s">
        <v>31</v>
      </c>
      <c r="I24" s="2" t="s">
        <v>121</v>
      </c>
      <c r="J24" s="2" t="s">
        <v>112</v>
      </c>
      <c r="K24" s="2" t="s">
        <v>94</v>
      </c>
      <c r="L24" s="10">
        <v>1</v>
      </c>
      <c r="M24" s="2" t="s">
        <v>65</v>
      </c>
    </row>
    <row r="25" spans="1:13" x14ac:dyDescent="0.35">
      <c r="A25" s="116"/>
      <c r="B25" s="117" t="s">
        <v>101</v>
      </c>
      <c r="C25" s="15" t="s">
        <v>66</v>
      </c>
      <c r="D25" s="15" t="s">
        <v>67</v>
      </c>
      <c r="E25" s="77">
        <v>0</v>
      </c>
      <c r="F25" s="77">
        <v>2443</v>
      </c>
      <c r="G25" s="77">
        <v>2443</v>
      </c>
      <c r="H25" s="16" t="s">
        <v>27</v>
      </c>
      <c r="I25" s="82" t="s">
        <v>124</v>
      </c>
      <c r="J25" s="60"/>
      <c r="K25" s="17" t="s">
        <v>95</v>
      </c>
      <c r="L25" s="77">
        <v>1</v>
      </c>
      <c r="M25" s="82" t="s">
        <v>68</v>
      </c>
    </row>
    <row r="26" spans="1:13" ht="29.5" thickBot="1" x14ac:dyDescent="0.4">
      <c r="A26" s="116"/>
      <c r="B26" s="118"/>
      <c r="C26" s="18" t="s">
        <v>9</v>
      </c>
      <c r="D26" s="18" t="s">
        <v>13</v>
      </c>
      <c r="E26" s="110"/>
      <c r="F26" s="110"/>
      <c r="G26" s="110"/>
      <c r="H26" s="25" t="s">
        <v>31</v>
      </c>
      <c r="I26" s="111"/>
      <c r="J26" s="58" t="s">
        <v>125</v>
      </c>
      <c r="K26" s="52" t="s">
        <v>102</v>
      </c>
      <c r="L26" s="110"/>
      <c r="M26" s="111"/>
    </row>
    <row r="27" spans="1:13" ht="15.5" thickTop="1" thickBot="1" x14ac:dyDescent="0.4">
      <c r="A27" s="19" t="s">
        <v>69</v>
      </c>
      <c r="B27" s="37" t="s">
        <v>70</v>
      </c>
      <c r="C27" s="21" t="s">
        <v>7</v>
      </c>
      <c r="D27" s="21" t="s">
        <v>14</v>
      </c>
      <c r="E27" s="20">
        <v>2443</v>
      </c>
      <c r="F27" s="20">
        <v>20984</v>
      </c>
      <c r="G27" s="20">
        <v>18541</v>
      </c>
      <c r="H27" s="20" t="s">
        <v>31</v>
      </c>
      <c r="I27" s="22" t="s">
        <v>126</v>
      </c>
      <c r="J27" s="22" t="s">
        <v>127</v>
      </c>
      <c r="K27" s="22" t="s">
        <v>71</v>
      </c>
      <c r="L27" s="20">
        <v>1</v>
      </c>
      <c r="M27" s="22" t="s">
        <v>72</v>
      </c>
    </row>
    <row r="28" spans="1:13" ht="15.5" thickTop="1" thickBot="1" x14ac:dyDescent="0.4">
      <c r="A28" s="19" t="s">
        <v>73</v>
      </c>
      <c r="B28" s="38" t="s">
        <v>74</v>
      </c>
      <c r="C28" s="114" t="s">
        <v>75</v>
      </c>
      <c r="D28" s="115"/>
      <c r="E28" s="23">
        <v>0</v>
      </c>
      <c r="F28" s="23">
        <v>8714</v>
      </c>
      <c r="G28" s="23">
        <v>8700</v>
      </c>
      <c r="H28" s="23" t="s">
        <v>76</v>
      </c>
      <c r="I28" s="24"/>
      <c r="J28" s="24" t="s">
        <v>128</v>
      </c>
      <c r="K28" s="24" t="s">
        <v>77</v>
      </c>
      <c r="L28" s="23">
        <v>1</v>
      </c>
      <c r="M28" s="24"/>
    </row>
    <row r="29" spans="1:13" ht="15.5" thickTop="1" thickBot="1" x14ac:dyDescent="0.4">
      <c r="A29" s="19" t="s">
        <v>10</v>
      </c>
      <c r="B29" s="37" t="s">
        <v>78</v>
      </c>
      <c r="C29" s="21" t="s">
        <v>11</v>
      </c>
      <c r="D29" s="21" t="s">
        <v>15</v>
      </c>
      <c r="E29" s="20">
        <v>13500</v>
      </c>
      <c r="F29" s="20">
        <v>0</v>
      </c>
      <c r="G29" s="20">
        <v>13500</v>
      </c>
      <c r="H29" s="20" t="s">
        <v>31</v>
      </c>
      <c r="I29" s="22" t="s">
        <v>124</v>
      </c>
      <c r="J29" s="22" t="s">
        <v>129</v>
      </c>
      <c r="K29" s="22" t="s">
        <v>79</v>
      </c>
      <c r="L29" s="20">
        <v>1</v>
      </c>
      <c r="M29" s="22" t="s">
        <v>80</v>
      </c>
    </row>
    <row r="30" spans="1:13" ht="15.5" thickTop="1" thickBot="1" x14ac:dyDescent="0.4">
      <c r="A30" s="19" t="s">
        <v>12</v>
      </c>
      <c r="B30" s="38" t="s">
        <v>81</v>
      </c>
      <c r="C30" s="114" t="s">
        <v>75</v>
      </c>
      <c r="D30" s="115"/>
      <c r="E30" s="23">
        <v>0</v>
      </c>
      <c r="F30" s="23">
        <v>14711</v>
      </c>
      <c r="G30" s="23">
        <v>14700</v>
      </c>
      <c r="H30" s="23" t="s">
        <v>76</v>
      </c>
      <c r="I30" s="24"/>
      <c r="J30" s="24" t="s">
        <v>96</v>
      </c>
      <c r="K30" s="24" t="s">
        <v>77</v>
      </c>
      <c r="L30" s="23">
        <v>1</v>
      </c>
      <c r="M30" s="24"/>
    </row>
    <row r="31" spans="1:13" ht="15.5" thickTop="1" thickBot="1" x14ac:dyDescent="0.4">
      <c r="A31" s="128" t="s">
        <v>130</v>
      </c>
      <c r="B31" s="129" t="s">
        <v>131</v>
      </c>
      <c r="C31" s="130" t="s">
        <v>132</v>
      </c>
      <c r="D31" s="130" t="s">
        <v>133</v>
      </c>
      <c r="E31" s="131">
        <v>3800</v>
      </c>
      <c r="F31" s="131">
        <v>8429</v>
      </c>
      <c r="G31" s="131">
        <f>E31+F31</f>
        <v>12229</v>
      </c>
      <c r="H31" s="131" t="s">
        <v>31</v>
      </c>
      <c r="I31" s="130" t="s">
        <v>109</v>
      </c>
      <c r="J31" s="130" t="s">
        <v>110</v>
      </c>
      <c r="K31" s="130" t="s">
        <v>71</v>
      </c>
      <c r="L31" s="131">
        <v>1</v>
      </c>
      <c r="M31" s="130" t="s">
        <v>134</v>
      </c>
    </row>
  </sheetData>
  <mergeCells count="65">
    <mergeCell ref="B19:B20"/>
    <mergeCell ref="E19:E20"/>
    <mergeCell ref="B17:B18"/>
    <mergeCell ref="E17:E18"/>
    <mergeCell ref="A5:A23"/>
    <mergeCell ref="B22:B23"/>
    <mergeCell ref="E25:E26"/>
    <mergeCell ref="C23:D23"/>
    <mergeCell ref="C28:D28"/>
    <mergeCell ref="C30:D30"/>
    <mergeCell ref="A24:A26"/>
    <mergeCell ref="B25:B26"/>
    <mergeCell ref="F25:F26"/>
    <mergeCell ref="G25:G26"/>
    <mergeCell ref="L25:L26"/>
    <mergeCell ref="I25:I26"/>
    <mergeCell ref="M25:M26"/>
    <mergeCell ref="F17:F18"/>
    <mergeCell ref="G17:G18"/>
    <mergeCell ref="L17:L18"/>
    <mergeCell ref="M17:M18"/>
    <mergeCell ref="F19:F20"/>
    <mergeCell ref="G19:G20"/>
    <mergeCell ref="L19:L20"/>
    <mergeCell ref="L6:L7"/>
    <mergeCell ref="M6:M7"/>
    <mergeCell ref="B8:B9"/>
    <mergeCell ref="E8:E9"/>
    <mergeCell ref="F8:F9"/>
    <mergeCell ref="G8:G9"/>
    <mergeCell ref="L8:L9"/>
    <mergeCell ref="M8:M9"/>
    <mergeCell ref="B6:B7"/>
    <mergeCell ref="E6:E7"/>
    <mergeCell ref="F6:F7"/>
    <mergeCell ref="G6:G7"/>
    <mergeCell ref="F3:F4"/>
    <mergeCell ref="H3:H4"/>
    <mergeCell ref="I3:I4"/>
    <mergeCell ref="K3:K4"/>
    <mergeCell ref="A1:M1"/>
    <mergeCell ref="A3:A4"/>
    <mergeCell ref="B3:B4"/>
    <mergeCell ref="C3:C4"/>
    <mergeCell ref="D3:D4"/>
    <mergeCell ref="E3:E4"/>
    <mergeCell ref="L3:L4"/>
    <mergeCell ref="M3:M4"/>
    <mergeCell ref="J3:J4"/>
    <mergeCell ref="L22:L23"/>
    <mergeCell ref="M22:M23"/>
    <mergeCell ref="L11:L12"/>
    <mergeCell ref="M11:M12"/>
    <mergeCell ref="B13:B15"/>
    <mergeCell ref="E13:E15"/>
    <mergeCell ref="F13:F15"/>
    <mergeCell ref="G13:G15"/>
    <mergeCell ref="L13:L15"/>
    <mergeCell ref="M13:M15"/>
    <mergeCell ref="K13:K14"/>
    <mergeCell ref="B11:B12"/>
    <mergeCell ref="E11:E12"/>
    <mergeCell ref="F11:F12"/>
    <mergeCell ref="G11:G12"/>
    <mergeCell ref="M19:M20"/>
  </mergeCells>
  <pageMargins left="0.23622047244094491" right="0.23622047244094491" top="0.74803149606299213" bottom="0.74803149606299213" header="0.31496062992125984" footer="0.31496062992125984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Cabos a subst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Ferreira da Trindade</dc:creator>
  <cp:lastModifiedBy>André Filipe Marques Madeira</cp:lastModifiedBy>
  <cp:lastPrinted>2025-12-10T12:27:17Z</cp:lastPrinted>
  <dcterms:created xsi:type="dcterms:W3CDTF">2024-12-13T09:56:25Z</dcterms:created>
  <dcterms:modified xsi:type="dcterms:W3CDTF">2025-12-10T14:46:44Z</dcterms:modified>
</cp:coreProperties>
</file>